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49-本地区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<sst xmlns="http://schemas.openxmlformats.org/spreadsheetml/2006/main" count="30">
  <si>
    <t>2018年泸县政府性基金支出决算表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</si>
  <si>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</si>
  <si>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</si>
  <si>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</si>
  <si>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</si>
  <si>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</si>
  <si>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</si>
  <si>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</si>
  <si>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一、国家电影事业发展专项资金及对应专项债务收入安排的支出</t>
  </si>
  <si>
    <t>二、大中型水库移民后期扶持基金支出</t>
  </si>
  <si>
    <t>三、小型水库移民扶助基金及对应专项债务收入安排的支出</t>
  </si>
  <si>
    <t>四、国有土地使用权出让收入及对应专项债务收入安排的支出</t>
  </si>
  <si>
    <t>五、城市公用事业附加及对应专项债务收入安排的支出</t>
  </si>
  <si>
    <t>六、国有土地收益基金及对应专项债务收入安排的支出</t>
  </si>
  <si>
    <t>七、农业土地开发资金及对应专项债务收入安排的支出</t>
  </si>
  <si>
    <t>八、城市基础设施配套费及对应专项债务收入安排的支出</t>
  </si>
  <si>
    <t>九、污水处理费及对应专项债务收入安排的支出</t>
  </si>
  <si>
    <t>十、大中型水库库区基金及对应专项债务收入安排的支出</t>
  </si>
  <si>
    <t>十一、国家重大水利工程建设基金及对应专项债务收入安排的支出</t>
  </si>
  <si>
    <t>十二、车辆通行费及对应专项债务收入安排的支出</t>
  </si>
  <si>
    <t>十三、港口建设费及对应专项债务收入安排的支出</t>
  </si>
  <si>
    <t>十四、民航发展基金支出</t>
  </si>
  <si>
    <t>十五、新型墙体材料专项基金及对应专项债务收入安排的支出</t>
  </si>
  <si>
    <t>十六、农网还贷资金支出</t>
  </si>
  <si>
    <t>十七、其他政府性基金及对应专项债务收入安排的支出</t>
  </si>
  <si>
    <t>十八、彩票发行销售机构业务费安排的支出</t>
  </si>
  <si>
    <t>十九、彩票公益金及对应专项债务收入安排的支出</t>
  </si>
  <si>
    <t>二十、债务付息支出</t>
  </si>
  <si>
    <t>二十一、债务发行费用支出</t>
  </si>
  <si>
    <t>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</si>
</sst>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#,##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20"/>
      <name val="Calibri"/>
      <charset val="134"/>
    </font>
    <font>
      <sz val="11"/>
      <color indexed="14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3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" fillId="0" borderId="0"/>
    <xf numFmtId="0" fontId="1" fillId="0" borderId="0"/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0"/>
    <xf numFmtId="0" fontId="24" fillId="29" borderId="0" applyNumberFormat="0" applyBorder="0" applyAlignment="0" applyProtection="0">
      <alignment vertical="center"/>
    </xf>
    <xf numFmtId="0" fontId="1" fillId="21" borderId="9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21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33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5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" fillId="0" borderId="0"/>
    <xf numFmtId="0" fontId="24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24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2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2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37" fontId="49" fillId="0" borderId="0"/>
    <xf numFmtId="0" fontId="25" fillId="20" borderId="5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50" fillId="0" borderId="0"/>
    <xf numFmtId="0" fontId="42" fillId="20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7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3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4" fillId="54" borderId="17" applyNumberFormat="0" applyAlignment="0" applyProtection="0">
      <alignment vertical="center"/>
    </xf>
    <xf numFmtId="0" fontId="1" fillId="0" borderId="0"/>
    <xf numFmtId="0" fontId="8" fillId="0" borderId="0"/>
    <xf numFmtId="0" fontId="1" fillId="0" borderId="0"/>
    <xf numFmtId="0" fontId="1" fillId="0" borderId="0"/>
    <xf numFmtId="0" fontId="44" fillId="54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52" fillId="0" borderId="0"/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3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2" fillId="0" borderId="0"/>
    <xf numFmtId="0" fontId="1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/>
    <xf numFmtId="0" fontId="5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44" fillId="54" borderId="1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0" fillId="0" borderId="0"/>
    <xf numFmtId="176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57" fillId="0" borderId="0"/>
    <xf numFmtId="0" fontId="31" fillId="0" borderId="0"/>
    <xf numFmtId="0" fontId="52" fillId="0" borderId="0"/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8" fillId="21" borderId="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5" fillId="0" borderId="1" xfId="623" applyNumberFormat="1" applyFont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horizontal="right"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80" fontId="1" fillId="0" borderId="1" xfId="623" applyNumberFormat="1" applyFont="1" applyBorder="1" applyAlignment="1">
      <alignment vertical="center"/>
    </xf>
    <xf numFmtId="0" fontId="5" fillId="0" borderId="1" xfId="623" applyFont="1" applyBorder="1" applyAlignment="1">
      <alignment horizontal="left" vertical="center" wrapText="1"/>
    </xf>
    <xf numFmtId="180" fontId="1" fillId="0" borderId="1" xfId="623" applyNumberFormat="1" applyFont="1" applyFill="1" applyBorder="1" applyAlignment="1">
      <alignment vertical="center"/>
    </xf>
    <xf numFmtId="179" fontId="1" fillId="0" borderId="1" xfId="623" applyNumberFormat="1" applyFont="1" applyFill="1" applyBorder="1" applyAlignment="1">
      <alignment vertical="center"/>
    </xf>
    <xf numFmtId="179" fontId="5" fillId="0" borderId="1" xfId="623" applyNumberFormat="1" applyFont="1" applyBorder="1" applyAlignment="1">
      <alignment horizontal="left" vertical="center"/>
    </xf>
    <xf numFmtId="0" fontId="5" fillId="0" borderId="1" xfId="623" applyFont="1" applyBorder="1" applyAlignment="1">
      <alignment horizontal="left" vertical="center"/>
    </xf>
    <xf numFmtId="0" fontId="5" fillId="0" borderId="1" xfId="623" applyFont="1" applyFill="1" applyBorder="1" applyAlignment="1">
      <alignment horizontal="left"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A1" sqref="$A1:$XFD1"/>
    </sheetView>
  </sheetViews>
  <sheetFormatPr defaultColWidth="43.875" defaultRowHeight="14.25" outlineLevelCol="5"/>
  <cols>
    <col min="1" max="1" width="56.625" style="3" customWidth="1"/>
    <col min="2" max="2" width="13.5" style="3" customWidth="1"/>
    <col min="3" max="3" width="14.5" style="3" customWidth="1"/>
    <col min="4" max="4" width="14.25" style="3" customWidth="1"/>
    <col min="5" max="5" width="18.625" style="3" customWidth="1"/>
    <col min="6" max="6" width="16.2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64.1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45" customHeight="1" spans="1:6">
      <c r="A4" s="9" t="s">
        <v>8</v>
      </c>
      <c r="B4" s="10"/>
      <c r="C4" s="11">
        <v>34</v>
      </c>
      <c r="D4" s="11">
        <v>34</v>
      </c>
      <c r="E4" s="12">
        <f t="shared" ref="E4:E7" si="0">D4/C4</f>
        <v>1</v>
      </c>
      <c r="F4" s="11"/>
    </row>
    <row r="5" s="1" customFormat="1" ht="45" customHeight="1" spans="1:6">
      <c r="A5" s="9" t="s">
        <v>9</v>
      </c>
      <c r="B5" s="13"/>
      <c r="C5" s="14">
        <v>1167</v>
      </c>
      <c r="D5" s="14">
        <v>1167</v>
      </c>
      <c r="E5" s="12">
        <f t="shared" si="0"/>
        <v>1</v>
      </c>
      <c r="F5" s="11"/>
    </row>
    <row r="6" s="1" customFormat="1" ht="45" customHeight="1" spans="1:6">
      <c r="A6" s="15" t="s">
        <v>10</v>
      </c>
      <c r="B6" s="13"/>
      <c r="C6" s="14"/>
      <c r="D6" s="14"/>
      <c r="E6" s="12"/>
      <c r="F6" s="11"/>
    </row>
    <row r="7" s="2" customFormat="1" ht="45" customHeight="1" spans="1:6">
      <c r="A7" s="9" t="s">
        <v>11</v>
      </c>
      <c r="B7" s="13">
        <f>51245+3779+1</f>
        <v>55025</v>
      </c>
      <c r="C7" s="16">
        <v>105362</v>
      </c>
      <c r="D7" s="16">
        <v>105362</v>
      </c>
      <c r="E7" s="12">
        <f t="shared" si="0"/>
        <v>1</v>
      </c>
      <c r="F7" s="17"/>
    </row>
    <row r="8" s="1" customFormat="1" ht="45" customHeight="1" spans="1:6">
      <c r="A8" s="15" t="s">
        <v>12</v>
      </c>
      <c r="B8" s="13"/>
      <c r="C8" s="11"/>
      <c r="D8" s="11"/>
      <c r="E8" s="12"/>
      <c r="F8" s="11"/>
    </row>
    <row r="9" s="1" customFormat="1" ht="45" customHeight="1" spans="1:6">
      <c r="A9" s="9" t="s">
        <v>13</v>
      </c>
      <c r="B9" s="13">
        <v>1549</v>
      </c>
      <c r="C9" s="14">
        <v>2622</v>
      </c>
      <c r="D9" s="14">
        <v>2622</v>
      </c>
      <c r="E9" s="12">
        <f t="shared" ref="E9:E13" si="1">D9/C9</f>
        <v>1</v>
      </c>
      <c r="F9" s="11"/>
    </row>
    <row r="10" s="1" customFormat="1" ht="45" customHeight="1" spans="1:6">
      <c r="A10" s="15" t="s">
        <v>14</v>
      </c>
      <c r="B10" s="13">
        <v>67</v>
      </c>
      <c r="C10" s="14">
        <v>201</v>
      </c>
      <c r="D10" s="14">
        <v>201</v>
      </c>
      <c r="E10" s="12">
        <f t="shared" si="1"/>
        <v>1</v>
      </c>
      <c r="F10" s="11"/>
    </row>
    <row r="11" s="1" customFormat="1" ht="45" customHeight="1" spans="1:6">
      <c r="A11" s="15" t="s">
        <v>15</v>
      </c>
      <c r="B11" s="13">
        <v>1110</v>
      </c>
      <c r="C11" s="14">
        <v>2186</v>
      </c>
      <c r="D11" s="14">
        <v>2186</v>
      </c>
      <c r="E11" s="12">
        <f t="shared" si="1"/>
        <v>1</v>
      </c>
      <c r="F11" s="11"/>
    </row>
    <row r="12" s="1" customFormat="1" ht="45" customHeight="1" spans="1:6">
      <c r="A12" s="18" t="s">
        <v>16</v>
      </c>
      <c r="B12" s="13">
        <v>437</v>
      </c>
      <c r="C12" s="14">
        <v>695</v>
      </c>
      <c r="D12" s="14">
        <v>695</v>
      </c>
      <c r="E12" s="12">
        <f t="shared" si="1"/>
        <v>1</v>
      </c>
      <c r="F12" s="11"/>
    </row>
    <row r="13" s="1" customFormat="1" ht="45" customHeight="1" spans="1:6">
      <c r="A13" s="9" t="s">
        <v>17</v>
      </c>
      <c r="B13" s="13"/>
      <c r="C13" s="14">
        <v>1678</v>
      </c>
      <c r="D13" s="14">
        <v>1678</v>
      </c>
      <c r="E13" s="12">
        <f t="shared" si="1"/>
        <v>1</v>
      </c>
      <c r="F13" s="11"/>
    </row>
    <row r="14" s="1" customFormat="1" ht="45" customHeight="1" spans="1:6">
      <c r="A14" s="9" t="s">
        <v>18</v>
      </c>
      <c r="B14" s="13"/>
      <c r="C14" s="14"/>
      <c r="D14" s="14"/>
      <c r="E14" s="12"/>
      <c r="F14" s="11"/>
    </row>
    <row r="15" s="1" customFormat="1" ht="45" customHeight="1" spans="1:6">
      <c r="A15" s="9" t="s">
        <v>19</v>
      </c>
      <c r="B15" s="13"/>
      <c r="C15" s="14"/>
      <c r="D15" s="14"/>
      <c r="E15" s="12"/>
      <c r="F15" s="11"/>
    </row>
    <row r="16" s="1" customFormat="1" ht="45" customHeight="1" spans="1:6">
      <c r="A16" s="9" t="s">
        <v>20</v>
      </c>
      <c r="B16" s="13"/>
      <c r="C16" s="14"/>
      <c r="D16" s="14"/>
      <c r="E16" s="12"/>
      <c r="F16" s="11"/>
    </row>
    <row r="17" s="1" customFormat="1" ht="45" customHeight="1" spans="1:6">
      <c r="A17" s="9" t="s">
        <v>21</v>
      </c>
      <c r="B17" s="13"/>
      <c r="C17" s="14"/>
      <c r="D17" s="14"/>
      <c r="E17" s="12"/>
      <c r="F17" s="11"/>
    </row>
    <row r="18" s="1" customFormat="1" ht="45" customHeight="1" spans="1:6">
      <c r="A18" s="15" t="s">
        <v>22</v>
      </c>
      <c r="B18" s="13"/>
      <c r="C18" s="14"/>
      <c r="D18" s="14"/>
      <c r="E18" s="12"/>
      <c r="F18" s="11"/>
    </row>
    <row r="19" s="1" customFormat="1" ht="45" customHeight="1" spans="1:6">
      <c r="A19" s="19" t="s">
        <v>23</v>
      </c>
      <c r="B19" s="13"/>
      <c r="C19" s="14"/>
      <c r="D19" s="14"/>
      <c r="E19" s="12"/>
      <c r="F19" s="11"/>
    </row>
    <row r="20" s="1" customFormat="1" ht="45" customHeight="1" spans="1:6">
      <c r="A20" s="9" t="s">
        <v>24</v>
      </c>
      <c r="B20" s="13"/>
      <c r="C20" s="14">
        <v>50000</v>
      </c>
      <c r="D20" s="14">
        <v>50000</v>
      </c>
      <c r="E20" s="12">
        <f t="shared" ref="E20:E25" si="2">D20/C20</f>
        <v>1</v>
      </c>
      <c r="F20" s="11"/>
    </row>
    <row r="21" s="1" customFormat="1" ht="45" customHeight="1" spans="1:6">
      <c r="A21" s="9" t="s">
        <v>25</v>
      </c>
      <c r="B21" s="13"/>
      <c r="C21" s="14"/>
      <c r="D21" s="14"/>
      <c r="E21" s="12"/>
      <c r="F21" s="11"/>
    </row>
    <row r="22" s="1" customFormat="1" ht="45" customHeight="1" spans="1:6">
      <c r="A22" s="19" t="s">
        <v>26</v>
      </c>
      <c r="B22" s="13"/>
      <c r="C22" s="14">
        <v>609</v>
      </c>
      <c r="D22" s="14">
        <v>609</v>
      </c>
      <c r="E22" s="12">
        <f t="shared" si="2"/>
        <v>1</v>
      </c>
      <c r="F22" s="11"/>
    </row>
    <row r="23" s="2" customFormat="1" ht="45" customHeight="1" spans="1:6">
      <c r="A23" s="20" t="s">
        <v>27</v>
      </c>
      <c r="B23" s="13">
        <v>3779</v>
      </c>
      <c r="C23" s="13">
        <v>3779</v>
      </c>
      <c r="D23" s="16">
        <v>3779</v>
      </c>
      <c r="E23" s="12"/>
      <c r="F23" s="17"/>
    </row>
    <row r="24" s="2" customFormat="1" ht="45" customHeight="1" spans="1:6">
      <c r="A24" s="20" t="s">
        <v>28</v>
      </c>
      <c r="B24" s="13"/>
      <c r="C24" s="16">
        <v>99</v>
      </c>
      <c r="D24" s="16">
        <v>99</v>
      </c>
      <c r="E24" s="12">
        <f t="shared" si="2"/>
        <v>1</v>
      </c>
      <c r="F24" s="17"/>
    </row>
    <row r="25" s="1" customFormat="1" ht="45" customHeight="1" spans="1:6">
      <c r="A25" s="21" t="s">
        <v>29</v>
      </c>
      <c r="B25" s="22">
        <f>SUM(B4:B24)</f>
        <v>61967</v>
      </c>
      <c r="C25" s="22">
        <f>SUM(C4:C24)</f>
        <v>168432</v>
      </c>
      <c r="D25" s="22">
        <f>SUM(D4:D24)</f>
        <v>168432</v>
      </c>
      <c r="E25" s="12">
        <f t="shared" si="2"/>
        <v>1</v>
      </c>
      <c r="F25" s="22"/>
    </row>
  </sheetData>
  <mergeCells count="1">
    <mergeCell ref="A1:F1"/>
  </mergeCells>
  <printOptions horizontalCentered="1"/>
  <pageMargins left="0.55" right="0.55" top="0.275" bottom="0.393055555555556" header="0.590277777777778" footer="0.15625"/>
  <pageSetup paperSize="9" scale="68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49-本地区基金支出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